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6.2019" sheetId="1" r:id="rId1"/>
  </sheets>
  <definedNames>
    <definedName name="\a">#REF!</definedName>
    <definedName name="\f">#REF!</definedName>
    <definedName name="\i">#REF!</definedName>
    <definedName name="_xlnm._FilterDatabase" localSheetId="0" hidden="1">'2.2.6.2019'!$A$10:$S$56</definedName>
    <definedName name="a">#REF!</definedName>
    <definedName name="A_IMPRESIÓN_IM" localSheetId="0">'2.2.6.2019'!#REF!</definedName>
    <definedName name="A_IMPRESIÓN_IM">#REF!</definedName>
    <definedName name="_xlnm.Print_Area" localSheetId="0">'2.2.6.2019'!$A$1:$AA$53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>#REF!</definedName>
    <definedName name="Imprimir_área_IM" localSheetId="0">'2.2.6.2019'!#REF!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2" i="1" l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AA21" i="1" s="1"/>
  <c r="AA13" i="1" s="1"/>
  <c r="Z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A19" i="1"/>
  <c r="Z19" i="1"/>
  <c r="AA18" i="1"/>
  <c r="Z18" i="1"/>
  <c r="AA17" i="1"/>
  <c r="Z17" i="1"/>
  <c r="AA16" i="1"/>
  <c r="Z16" i="1"/>
  <c r="Z15" i="1" s="1"/>
  <c r="Z13" i="1" s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<sst xmlns="http://schemas.openxmlformats.org/spreadsheetml/2006/main" count="82" uniqueCount="57">
  <si>
    <t>Anuario Estadístico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</si>
  <si>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</si>
  <si>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</si>
  <si>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</si>
  <si>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</si>
  <si>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</si>
  <si>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</si>
  <si>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</si>
  <si>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</si>
  <si>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</si>
  <si>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</si>
  <si>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</si>
  <si>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</si>
  <si>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</si>
  <si>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Casos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</si>
  <si>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</si>
  <si>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</si>
  <si>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</si>
  <si>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</si>
  <si>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</si>
  <si>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</si>
  <si>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</si>
  <si>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</si>
  <si>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</si>
  <si>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</si>
  <si>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</si>
  <si>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</si>
  <si>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</si>
  <si>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</si>
  <si>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</si>
  <si>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</si>
  <si>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</si>
  <si>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</si>
  <si>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</si>
  <si>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</si>
  <si>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</si>
  <si>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</si>
  <si>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</si>
  <si>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</si>
  <si>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</si>
  <si>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</si>
  <si>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</si>
  <si>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</si>
  <si>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</si>
  <si>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</si>
  <si>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</si>
  <si>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</si>
  <si>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</si>
  <si>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</si>
  <si>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</si>
  <si>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</si>
  <si>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2.2.6 Subsidios por Enfermedades no Profesionales Mensuales Atendidos y Costo por Entidad Federativa 
(Montos en miles de pesos MXN)</t>
  </si>
  <si>
    <t>Entidad
Federativa</t>
  </si>
  <si>
    <t>El costo corresponde a las Pensiones Ley Anterior (Gasto Pensionario a cargo del Gobierno Federal)</t>
  </si>
  <si>
    <t xml:space="preserve">Monto </t>
  </si>
  <si>
    <t>Estado de México</t>
  </si>
  <si>
    <t>Los casos e importes negativos corresponden a cancelaciones.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</si>
</sst>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_);\(#,##0\)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Montserrat"/>
    </font>
    <font>
      <sz val="10"/>
      <name val="Montserrat"/>
    </font>
    <font>
      <b/>
      <sz val="16"/>
      <color rgb="FFFF0000"/>
      <name val="Montserrat"/>
    </font>
    <font>
      <sz val="12"/>
      <color rgb="FF000000"/>
      <name val="Montserrat"/>
    </font>
    <font>
      <b/>
      <sz val="12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b/>
      <sz val="1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3" applyNumberFormat="1" applyFont="1"/>
    <xf numFmtId="164" fontId="3" fillId="0" borderId="0" xfId="2" applyNumberFormat="1" applyFont="1" applyAlignment="1" applyProtection="1">
      <alignment horizontal="right"/>
    </xf>
    <xf numFmtId="164" fontId="3" fillId="0" borderId="0" xfId="2" applyNumberFormat="1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164" fontId="5" fillId="0" borderId="0" xfId="2" applyNumberFormat="1" applyFont="1" applyAlignment="1" applyProtection="1">
      <alignment horizontal="center"/>
    </xf>
    <xf numFmtId="0" fontId="7" fillId="2" borderId="0" xfId="4" applyFont="1" applyFill="1" applyAlignment="1"/>
    <xf numFmtId="0" fontId="7" fillId="2" borderId="0" xfId="4" applyFont="1" applyFill="1" applyAlignment="1">
      <alignment horizontal="left" indent="12"/>
    </xf>
    <xf numFmtId="164" fontId="7" fillId="2" borderId="0" xfId="4" applyNumberFormat="1" applyFont="1" applyFill="1" applyAlignment="1">
      <alignment horizontal="left" indent="12"/>
    </xf>
    <xf numFmtId="0" fontId="4" fillId="0" borderId="0" xfId="2" applyFont="1" applyAlignment="1" applyProtection="1">
      <alignment horizontal="center"/>
    </xf>
    <xf numFmtId="164" fontId="9" fillId="0" borderId="1" xfId="2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left"/>
    </xf>
    <xf numFmtId="165" fontId="10" fillId="0" borderId="0" xfId="2" applyNumberFormat="1" applyFont="1" applyBorder="1" applyProtection="1"/>
    <xf numFmtId="164" fontId="10" fillId="0" borderId="0" xfId="2" applyNumberFormat="1" applyFont="1"/>
    <xf numFmtId="164" fontId="10" fillId="0" borderId="0" xfId="2" applyNumberFormat="1" applyFont="1" applyBorder="1" applyProtection="1"/>
    <xf numFmtId="164" fontId="10" fillId="0" borderId="0" xfId="2" applyNumberFormat="1" applyFont="1" applyBorder="1"/>
    <xf numFmtId="0" fontId="10" fillId="0" borderId="0" xfId="2" applyFont="1" applyBorder="1"/>
    <xf numFmtId="164" fontId="10" fillId="0" borderId="0" xfId="3" applyNumberFormat="1" applyFont="1" applyBorder="1" applyProtection="1"/>
    <xf numFmtId="0" fontId="11" fillId="0" borderId="0" xfId="4" applyFont="1" applyAlignment="1">
      <alignment vertical="center"/>
    </xf>
    <xf numFmtId="166" fontId="13" fillId="0" borderId="0" xfId="2" applyNumberFormat="1" applyFont="1"/>
    <xf numFmtId="0" fontId="13" fillId="0" borderId="0" xfId="2" applyFont="1"/>
    <xf numFmtId="0" fontId="14" fillId="0" borderId="0" xfId="4" applyFont="1"/>
    <xf numFmtId="0" fontId="14" fillId="0" borderId="0" xfId="4" applyFont="1" applyAlignment="1">
      <alignment vertical="center"/>
    </xf>
    <xf numFmtId="0" fontId="10" fillId="0" borderId="0" xfId="2" applyFont="1"/>
    <xf numFmtId="0" fontId="14" fillId="0" borderId="2" xfId="4" applyFont="1" applyBorder="1" applyAlignment="1">
      <alignment vertical="center"/>
    </xf>
    <xf numFmtId="0" fontId="4" fillId="0" borderId="0" xfId="2" applyFont="1" applyBorder="1"/>
    <xf numFmtId="165" fontId="4" fillId="0" borderId="0" xfId="2" applyNumberFormat="1" applyFont="1" applyBorder="1" applyProtection="1"/>
    <xf numFmtId="164" fontId="4" fillId="0" borderId="0" xfId="2" applyNumberFormat="1" applyFont="1" applyBorder="1" applyProtection="1"/>
    <xf numFmtId="164" fontId="4" fillId="0" borderId="0" xfId="2" applyNumberFormat="1" applyFont="1" applyBorder="1"/>
    <xf numFmtId="164" fontId="9" fillId="0" borderId="1" xfId="1" applyNumberFormat="1" applyFont="1" applyFill="1" applyBorder="1" applyAlignment="1" applyProtection="1">
      <alignment horizontal="center" vertical="center"/>
    </xf>
    <xf numFmtId="3" fontId="12" fillId="0" borderId="0" xfId="1" applyNumberFormat="1" applyFont="1" applyProtection="1"/>
    <xf numFmtId="3" fontId="10" fillId="0" borderId="0" xfId="1" applyNumberFormat="1" applyFont="1" applyProtection="1"/>
    <xf numFmtId="3" fontId="12" fillId="0" borderId="0" xfId="1" applyNumberFormat="1" applyFont="1" applyAlignment="1" applyProtection="1">
      <alignment horizontal="right"/>
    </xf>
    <xf numFmtId="3" fontId="10" fillId="0" borderId="0" xfId="1" applyNumberFormat="1" applyFont="1" applyAlignment="1" applyProtection="1">
      <alignment horizontal="right"/>
    </xf>
    <xf numFmtId="3" fontId="10" fillId="0" borderId="0" xfId="1" applyNumberFormat="1" applyFont="1" applyFill="1" applyProtection="1"/>
    <xf numFmtId="3" fontId="10" fillId="0" borderId="0" xfId="1" applyNumberFormat="1" applyFont="1"/>
    <xf numFmtId="3" fontId="10" fillId="0" borderId="2" xfId="1" applyNumberFormat="1" applyFont="1" applyBorder="1" applyProtection="1"/>
    <xf numFmtId="3" fontId="10" fillId="0" borderId="2" xfId="1" applyNumberFormat="1" applyFont="1" applyBorder="1" applyAlignment="1" applyProtection="1">
      <alignment horizontal="right"/>
    </xf>
    <xf numFmtId="0" fontId="3" fillId="0" borderId="0" xfId="2" applyFont="1" applyAlignment="1" applyProtection="1">
      <alignment horizontal="right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0" xfId="2" applyFont="1"/>
    <xf numFmtId="0" fontId="9" fillId="0" borderId="1" xfId="2" applyFont="1" applyFill="1" applyBorder="1" applyAlignment="1" applyProtection="1">
      <alignment horizontal="center" vertical="center"/>
    </xf>
    <xf numFmtId="0" fontId="6" fillId="2" borderId="0" xfId="4" applyFont="1" applyFill="1" applyAlignment="1">
      <alignment horizontal="right"/>
    </xf>
    <xf numFmtId="0" fontId="8" fillId="0" borderId="0" xfId="2" applyFont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/>
  </cellXfs>
  <cellStyles count="6">
    <cellStyle name="Millares" xfId="1" builtinId="3"/>
    <cellStyle name="Millares 2" xfId="3"/>
    <cellStyle name="Moneda 3" xfId="5"/>
    <cellStyle name="Normal" xfId="0" builtinId="0"/>
    <cellStyle name="Normal 2" xfId="4"/>
    <cellStyle name="Normal_2 2 6 SUBSIDIOS POR ENFERMEDADES NO PROFESIONAL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57500" cy="973667"/>
    <xdr:pic>
      <xdr:nvPicPr>
        <xdr:cNvPr id="2" name="Imagen 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97366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23</xdr:col>
      <xdr:colOff>582084</xdr:colOff>
      <xdr:row>0</xdr:row>
      <xdr:rowOff>0</xdr:rowOff>
    </xdr:from>
    <xdr:ext cx="2414815" cy="952500"/>
    <xdr:pic>
      <xdr:nvPicPr>
        <xdr:cNvPr id="3" name="Imagen 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01167" y="0"/>
          <a:ext cx="2414815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56"/>
  <sheetViews>
    <sheetView showGridLines="0" tabSelected="1" zoomScale="90" zoomScaleNormal="90" zoomScaleSheetLayoutView="70" workbookViewId="0"/>
  </sheetViews>
  <sheetFormatPr baseColWidth="10" defaultColWidth="13.28515625" defaultRowHeight="15" x14ac:dyDescent="0.3"/>
  <cols>
    <col min="1" max="1" width="20.85546875" style="1" customWidth="1"/>
    <col min="2" max="2" width="10.7109375" style="1" customWidth="1"/>
    <col min="3" max="3" width="10.7109375" style="2" customWidth="1"/>
    <col min="4" max="4" width="10.7109375" style="1" customWidth="1"/>
    <col min="5" max="5" width="10.7109375" style="2" customWidth="1"/>
    <col min="6" max="6" width="10.7109375" style="1" customWidth="1"/>
    <col min="7" max="7" width="10.7109375" style="2" customWidth="1"/>
    <col min="8" max="8" width="10.7109375" style="1" customWidth="1"/>
    <col min="9" max="9" width="10.7109375" style="2" customWidth="1"/>
    <col min="10" max="10" width="10.7109375" style="1" customWidth="1"/>
    <col min="11" max="11" width="10.7109375" style="2" customWidth="1"/>
    <col min="12" max="12" width="10.7109375" style="1" customWidth="1"/>
    <col min="13" max="13" width="10.7109375" style="2" customWidth="1"/>
    <col min="14" max="14" width="10.7109375" style="1" customWidth="1"/>
    <col min="15" max="15" width="10.7109375" style="2" customWidth="1"/>
    <col min="16" max="16" width="10.7109375" style="1" customWidth="1"/>
    <col min="17" max="17" width="10.7109375" style="2" customWidth="1"/>
    <col min="18" max="18" width="10.7109375" style="1" customWidth="1"/>
    <col min="19" max="19" width="10.7109375" style="2" customWidth="1"/>
    <col min="20" max="20" width="10.7109375" style="1" customWidth="1"/>
    <col min="21" max="21" width="10.7109375" style="2" customWidth="1"/>
    <col min="22" max="22" width="10.7109375" style="1" customWidth="1"/>
    <col min="23" max="23" width="10.7109375" style="2" customWidth="1"/>
    <col min="24" max="24" width="10.7109375" style="1" customWidth="1"/>
    <col min="25" max="25" width="10.7109375" style="3" customWidth="1"/>
    <col min="26" max="26" width="10.7109375" style="1" customWidth="1"/>
    <col min="27" max="27" width="10.7109375" style="3" customWidth="1"/>
    <col min="28" max="28" width="12.85546875" style="1" customWidth="1"/>
    <col min="29" max="16384" width="13.28515625" style="1"/>
  </cols>
  <sheetData>
    <row r="1" spans="1:28" ht="15.75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8" ht="15.75" customHeight="1" x14ac:dyDescent="0.3">
      <c r="A2" s="40"/>
      <c r="B2" s="40"/>
      <c r="C2" s="4"/>
      <c r="D2" s="40"/>
      <c r="E2" s="4"/>
      <c r="F2" s="40"/>
      <c r="G2" s="4"/>
      <c r="H2" s="40"/>
      <c r="I2" s="4"/>
      <c r="J2" s="40"/>
      <c r="K2" s="4"/>
      <c r="L2" s="40"/>
      <c r="M2" s="4"/>
      <c r="N2" s="40"/>
      <c r="O2" s="4"/>
    </row>
    <row r="3" spans="1:28" ht="15.75" customHeight="1" x14ac:dyDescent="0.3">
      <c r="A3" s="40"/>
      <c r="B3" s="40"/>
      <c r="C3" s="4"/>
      <c r="D3" s="40"/>
      <c r="E3" s="4"/>
      <c r="F3" s="40"/>
      <c r="G3" s="4"/>
      <c r="H3" s="40"/>
      <c r="I3" s="4"/>
      <c r="J3" s="40"/>
      <c r="K3" s="4"/>
      <c r="L3" s="40"/>
      <c r="M3" s="4"/>
      <c r="N3" s="40"/>
      <c r="O3" s="4"/>
    </row>
    <row r="4" spans="1:28" ht="15.75" customHeight="1" x14ac:dyDescent="0.3">
      <c r="A4" s="40"/>
      <c r="B4" s="40"/>
      <c r="C4" s="4"/>
      <c r="D4" s="40"/>
      <c r="E4" s="4"/>
      <c r="F4" s="40"/>
      <c r="G4" s="4"/>
      <c r="H4" s="40"/>
      <c r="I4" s="4"/>
      <c r="J4" s="40"/>
      <c r="K4" s="4"/>
      <c r="L4" s="40"/>
      <c r="M4" s="4"/>
      <c r="N4" s="40"/>
      <c r="O4" s="4"/>
    </row>
    <row r="5" spans="1:28" ht="24" customHeight="1" x14ac:dyDescent="0.45">
      <c r="A5" s="40"/>
      <c r="B5" s="40"/>
      <c r="C5" s="4"/>
      <c r="D5" s="40"/>
      <c r="E5" s="4"/>
      <c r="F5" s="40"/>
      <c r="G5" s="4"/>
      <c r="H5" s="40"/>
      <c r="I5" s="4"/>
      <c r="J5" s="40"/>
      <c r="K5" s="5"/>
      <c r="L5" s="6"/>
      <c r="M5" s="7"/>
      <c r="N5" s="40"/>
      <c r="O5" s="4"/>
    </row>
    <row r="6" spans="1:28" ht="16.5" customHeight="1" x14ac:dyDescent="0.3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spans="1:28" ht="18.75" x14ac:dyDescent="0.35">
      <c r="A7" s="8"/>
      <c r="B7" s="9"/>
      <c r="C7" s="9"/>
      <c r="D7" s="9"/>
      <c r="E7" s="9"/>
      <c r="F7" s="9"/>
      <c r="G7" s="9"/>
      <c r="H7" s="9"/>
      <c r="I7" s="9"/>
      <c r="J7" s="8"/>
      <c r="K7" s="9"/>
      <c r="L7" s="9"/>
      <c r="M7" s="9"/>
      <c r="N7" s="9"/>
      <c r="O7" s="9"/>
      <c r="P7" s="9"/>
      <c r="Q7" s="9"/>
      <c r="R7" s="9"/>
      <c r="S7" s="8"/>
      <c r="T7" s="9"/>
      <c r="U7" s="9"/>
      <c r="V7" s="9"/>
      <c r="W7" s="9"/>
      <c r="X7" s="9"/>
      <c r="Y7" s="9"/>
      <c r="Z7" s="9"/>
      <c r="AA7" s="10"/>
    </row>
    <row r="8" spans="1:28" ht="38.1" customHeight="1" x14ac:dyDescent="0.3">
      <c r="A8" s="45" t="s">
        <v>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8" x14ac:dyDescent="0.3">
      <c r="F9" s="11"/>
    </row>
    <row r="10" spans="1:28" s="42" customFormat="1" ht="18" customHeight="1" x14ac:dyDescent="0.35">
      <c r="A10" s="46" t="s">
        <v>52</v>
      </c>
      <c r="B10" s="43" t="s">
        <v>1</v>
      </c>
      <c r="C10" s="43"/>
      <c r="D10" s="43" t="s">
        <v>2</v>
      </c>
      <c r="E10" s="43"/>
      <c r="F10" s="43" t="s">
        <v>3</v>
      </c>
      <c r="G10" s="43"/>
      <c r="H10" s="43" t="s">
        <v>4</v>
      </c>
      <c r="I10" s="43"/>
      <c r="J10" s="43" t="s">
        <v>5</v>
      </c>
      <c r="K10" s="43"/>
      <c r="L10" s="43" t="s">
        <v>6</v>
      </c>
      <c r="M10" s="43"/>
      <c r="N10" s="43" t="s">
        <v>7</v>
      </c>
      <c r="O10" s="43"/>
      <c r="P10" s="43" t="s">
        <v>8</v>
      </c>
      <c r="Q10" s="43"/>
      <c r="R10" s="43" t="s">
        <v>9</v>
      </c>
      <c r="S10" s="43"/>
      <c r="T10" s="43" t="s">
        <v>10</v>
      </c>
      <c r="U10" s="43"/>
      <c r="V10" s="43" t="s">
        <v>11</v>
      </c>
      <c r="W10" s="43"/>
      <c r="X10" s="43" t="s">
        <v>12</v>
      </c>
      <c r="Y10" s="43"/>
      <c r="Z10" s="43" t="s">
        <v>13</v>
      </c>
      <c r="AA10" s="43"/>
    </row>
    <row r="11" spans="1:28" s="42" customFormat="1" ht="18" customHeight="1" x14ac:dyDescent="0.35">
      <c r="A11" s="43"/>
      <c r="B11" s="41" t="s">
        <v>14</v>
      </c>
      <c r="C11" s="12" t="s">
        <v>54</v>
      </c>
      <c r="D11" s="41" t="s">
        <v>14</v>
      </c>
      <c r="E11" s="12" t="s">
        <v>54</v>
      </c>
      <c r="F11" s="41" t="s">
        <v>14</v>
      </c>
      <c r="G11" s="12" t="s">
        <v>54</v>
      </c>
      <c r="H11" s="41" t="s">
        <v>14</v>
      </c>
      <c r="I11" s="12" t="s">
        <v>54</v>
      </c>
      <c r="J11" s="41" t="s">
        <v>14</v>
      </c>
      <c r="K11" s="12" t="s">
        <v>54</v>
      </c>
      <c r="L11" s="41" t="s">
        <v>14</v>
      </c>
      <c r="M11" s="12" t="s">
        <v>54</v>
      </c>
      <c r="N11" s="41" t="s">
        <v>14</v>
      </c>
      <c r="O11" s="12" t="s">
        <v>54</v>
      </c>
      <c r="P11" s="41" t="s">
        <v>14</v>
      </c>
      <c r="Q11" s="12" t="s">
        <v>54</v>
      </c>
      <c r="R11" s="41" t="s">
        <v>14</v>
      </c>
      <c r="S11" s="12" t="s">
        <v>54</v>
      </c>
      <c r="T11" s="41" t="s">
        <v>14</v>
      </c>
      <c r="U11" s="12" t="s">
        <v>54</v>
      </c>
      <c r="V11" s="41" t="s">
        <v>14</v>
      </c>
      <c r="W11" s="12" t="s">
        <v>54</v>
      </c>
      <c r="X11" s="41" t="s">
        <v>14</v>
      </c>
      <c r="Y11" s="31" t="s">
        <v>54</v>
      </c>
      <c r="Z11" s="41" t="s">
        <v>14</v>
      </c>
      <c r="AA11" s="31" t="s">
        <v>54</v>
      </c>
    </row>
    <row r="12" spans="1:28" ht="18" x14ac:dyDescent="0.35">
      <c r="A12" s="13"/>
      <c r="B12" s="14"/>
      <c r="C12" s="15"/>
      <c r="D12" s="14"/>
      <c r="E12" s="16"/>
      <c r="F12" s="14"/>
      <c r="G12" s="16"/>
      <c r="H12" s="14"/>
      <c r="I12" s="16"/>
      <c r="J12" s="14"/>
      <c r="K12" s="16"/>
      <c r="L12" s="14"/>
      <c r="M12" s="16"/>
      <c r="N12" s="14"/>
      <c r="O12" s="17"/>
      <c r="P12" s="18"/>
      <c r="Q12" s="16"/>
      <c r="R12" s="14"/>
      <c r="S12" s="16"/>
      <c r="T12" s="14"/>
      <c r="U12" s="16"/>
      <c r="V12" s="14"/>
      <c r="W12" s="16"/>
      <c r="X12" s="14"/>
      <c r="Y12" s="19"/>
      <c r="Z12" s="14"/>
      <c r="AA12" s="19"/>
    </row>
    <row r="13" spans="1:28" s="22" customFormat="1" ht="18" x14ac:dyDescent="0.35">
      <c r="A13" s="20" t="s">
        <v>13</v>
      </c>
      <c r="B13" s="32">
        <f t="shared" ref="B13:AA13" si="0">SUM(B15+B21)</f>
        <v>93</v>
      </c>
      <c r="C13" s="32">
        <f t="shared" si="0"/>
        <v>1804.2000000000003</v>
      </c>
      <c r="D13" s="32">
        <f t="shared" si="0"/>
        <v>101</v>
      </c>
      <c r="E13" s="32">
        <f t="shared" si="0"/>
        <v>2069.0999999999995</v>
      </c>
      <c r="F13" s="32">
        <f t="shared" si="0"/>
        <v>126</v>
      </c>
      <c r="G13" s="32">
        <f t="shared" si="0"/>
        <v>2385.4</v>
      </c>
      <c r="H13" s="32">
        <f t="shared" si="0"/>
        <v>72</v>
      </c>
      <c r="I13" s="32">
        <f t="shared" si="0"/>
        <v>1258.8000000000002</v>
      </c>
      <c r="J13" s="32">
        <f t="shared" si="0"/>
        <v>116</v>
      </c>
      <c r="K13" s="32">
        <f t="shared" si="0"/>
        <v>1817.4</v>
      </c>
      <c r="L13" s="32">
        <f t="shared" si="0"/>
        <v>108</v>
      </c>
      <c r="M13" s="32">
        <f t="shared" si="0"/>
        <v>1570.4999999999998</v>
      </c>
      <c r="N13" s="32">
        <f t="shared" si="0"/>
        <v>162</v>
      </c>
      <c r="O13" s="32">
        <f t="shared" si="0"/>
        <v>2218.7999999999997</v>
      </c>
      <c r="P13" s="32">
        <f t="shared" si="0"/>
        <v>92</v>
      </c>
      <c r="Q13" s="32">
        <f t="shared" si="0"/>
        <v>1550.5</v>
      </c>
      <c r="R13" s="32">
        <f t="shared" si="0"/>
        <v>98</v>
      </c>
      <c r="S13" s="32">
        <f t="shared" si="0"/>
        <v>1567.8999999999999</v>
      </c>
      <c r="T13" s="32">
        <f t="shared" si="0"/>
        <v>77</v>
      </c>
      <c r="U13" s="32">
        <f t="shared" si="0"/>
        <v>1266.1999999999998</v>
      </c>
      <c r="V13" s="32">
        <f t="shared" si="0"/>
        <v>140</v>
      </c>
      <c r="W13" s="32">
        <f t="shared" si="0"/>
        <v>2604.1</v>
      </c>
      <c r="X13" s="32">
        <f t="shared" si="0"/>
        <v>60</v>
      </c>
      <c r="Y13" s="32">
        <f t="shared" si="0"/>
        <v>1362.3000000000002</v>
      </c>
      <c r="Z13" s="32">
        <f t="shared" si="0"/>
        <v>1245</v>
      </c>
      <c r="AA13" s="32">
        <f t="shared" si="0"/>
        <v>21475.199999999997</v>
      </c>
      <c r="AB13" s="21"/>
    </row>
    <row r="14" spans="1:28" s="22" customFormat="1" ht="18" x14ac:dyDescent="0.35">
      <c r="A14" s="23"/>
      <c r="B14" s="32"/>
      <c r="C14" s="32"/>
      <c r="D14" s="33"/>
      <c r="E14" s="32"/>
      <c r="F14" s="33"/>
      <c r="G14" s="32"/>
      <c r="H14" s="33"/>
      <c r="I14" s="32"/>
      <c r="J14" s="33"/>
      <c r="K14" s="32"/>
      <c r="L14" s="33"/>
      <c r="M14" s="32"/>
      <c r="N14" s="33"/>
      <c r="O14" s="32"/>
      <c r="P14" s="33"/>
      <c r="Q14" s="32"/>
      <c r="R14" s="33"/>
      <c r="S14" s="32"/>
      <c r="T14" s="33"/>
      <c r="U14" s="32"/>
      <c r="V14" s="33"/>
      <c r="W14" s="32"/>
      <c r="X14" s="33"/>
      <c r="Y14" s="32"/>
      <c r="Z14" s="33"/>
      <c r="AA14" s="33"/>
      <c r="AB14" s="21"/>
    </row>
    <row r="15" spans="1:28" s="22" customFormat="1" ht="18" x14ac:dyDescent="0.35">
      <c r="A15" s="20" t="s">
        <v>15</v>
      </c>
      <c r="B15" s="34">
        <f t="shared" ref="B15:AA15" si="1">SUM(B16:B19)</f>
        <v>4</v>
      </c>
      <c r="C15" s="32">
        <f t="shared" si="1"/>
        <v>82.6</v>
      </c>
      <c r="D15" s="32">
        <f t="shared" si="1"/>
        <v>8</v>
      </c>
      <c r="E15" s="32">
        <f t="shared" si="1"/>
        <v>70</v>
      </c>
      <c r="F15" s="32">
        <f t="shared" si="1"/>
        <v>34</v>
      </c>
      <c r="G15" s="32">
        <f t="shared" si="1"/>
        <v>646.70000000000005</v>
      </c>
      <c r="H15" s="32">
        <f t="shared" si="1"/>
        <v>5</v>
      </c>
      <c r="I15" s="32">
        <f t="shared" si="1"/>
        <v>87</v>
      </c>
      <c r="J15" s="32">
        <f t="shared" si="1"/>
        <v>21</v>
      </c>
      <c r="K15" s="32">
        <f t="shared" si="1"/>
        <v>366.6</v>
      </c>
      <c r="L15" s="32">
        <f t="shared" si="1"/>
        <v>9</v>
      </c>
      <c r="M15" s="32">
        <f t="shared" si="1"/>
        <v>154.1</v>
      </c>
      <c r="N15" s="32">
        <f t="shared" si="1"/>
        <v>25</v>
      </c>
      <c r="O15" s="32">
        <f t="shared" si="1"/>
        <v>481.29999999999995</v>
      </c>
      <c r="P15" s="32">
        <f t="shared" si="1"/>
        <v>13</v>
      </c>
      <c r="Q15" s="32">
        <f t="shared" si="1"/>
        <v>230.89999999999998</v>
      </c>
      <c r="R15" s="32">
        <f t="shared" si="1"/>
        <v>14</v>
      </c>
      <c r="S15" s="32">
        <f t="shared" si="1"/>
        <v>227.5</v>
      </c>
      <c r="T15" s="32">
        <f t="shared" si="1"/>
        <v>3</v>
      </c>
      <c r="U15" s="32">
        <f t="shared" si="1"/>
        <v>46.1</v>
      </c>
      <c r="V15" s="32">
        <f t="shared" si="1"/>
        <v>29</v>
      </c>
      <c r="W15" s="32">
        <f t="shared" si="1"/>
        <v>433</v>
      </c>
      <c r="X15" s="32">
        <f t="shared" si="1"/>
        <v>18</v>
      </c>
      <c r="Y15" s="32">
        <f t="shared" si="1"/>
        <v>254.8</v>
      </c>
      <c r="Z15" s="32">
        <f t="shared" si="1"/>
        <v>183</v>
      </c>
      <c r="AA15" s="32">
        <f t="shared" si="1"/>
        <v>3080.6</v>
      </c>
      <c r="AB15" s="21"/>
    </row>
    <row r="16" spans="1:28" ht="18" x14ac:dyDescent="0.35">
      <c r="A16" s="24" t="s">
        <v>16</v>
      </c>
      <c r="B16" s="35">
        <v>3</v>
      </c>
      <c r="C16" s="33">
        <v>74.3</v>
      </c>
      <c r="D16" s="33">
        <v>0</v>
      </c>
      <c r="E16" s="33">
        <v>0</v>
      </c>
      <c r="F16" s="33">
        <v>-1</v>
      </c>
      <c r="G16" s="33">
        <v>-24.4</v>
      </c>
      <c r="H16" s="33">
        <v>0</v>
      </c>
      <c r="I16" s="33">
        <v>0</v>
      </c>
      <c r="J16" s="33">
        <v>7</v>
      </c>
      <c r="K16" s="33">
        <v>189.8</v>
      </c>
      <c r="L16" s="33">
        <v>4</v>
      </c>
      <c r="M16" s="33">
        <v>119.2</v>
      </c>
      <c r="N16" s="33">
        <v>6</v>
      </c>
      <c r="O16" s="33">
        <v>136.9</v>
      </c>
      <c r="P16" s="33">
        <v>6</v>
      </c>
      <c r="Q16" s="33">
        <v>147.19999999999999</v>
      </c>
      <c r="R16" s="33">
        <v>3</v>
      </c>
      <c r="S16" s="33">
        <v>77.7</v>
      </c>
      <c r="T16" s="33">
        <v>2</v>
      </c>
      <c r="U16" s="33">
        <v>27.6</v>
      </c>
      <c r="V16" s="33">
        <v>3</v>
      </c>
      <c r="W16" s="33">
        <v>53</v>
      </c>
      <c r="X16" s="33">
        <v>8</v>
      </c>
      <c r="Y16" s="33">
        <v>136.80000000000001</v>
      </c>
      <c r="Z16" s="33">
        <f t="shared" ref="Z16:AA19" si="2">SUM(B16+D16+F16+H16+J16+L16+N16+P16+R16+T16+V16+X16)</f>
        <v>41</v>
      </c>
      <c r="AA16" s="33">
        <f t="shared" si="2"/>
        <v>938.10000000000014</v>
      </c>
      <c r="AB16" s="21"/>
    </row>
    <row r="17" spans="1:28" ht="18" x14ac:dyDescent="0.35">
      <c r="A17" s="24" t="s">
        <v>17</v>
      </c>
      <c r="B17" s="35">
        <v>0</v>
      </c>
      <c r="C17" s="33">
        <v>0</v>
      </c>
      <c r="D17" s="33">
        <v>8</v>
      </c>
      <c r="E17" s="33">
        <v>70</v>
      </c>
      <c r="F17" s="36">
        <v>25</v>
      </c>
      <c r="G17" s="36">
        <v>384</v>
      </c>
      <c r="H17" s="33">
        <v>4</v>
      </c>
      <c r="I17" s="33">
        <v>74.900000000000006</v>
      </c>
      <c r="J17" s="33">
        <v>12</v>
      </c>
      <c r="K17" s="33">
        <v>122.9</v>
      </c>
      <c r="L17" s="33">
        <v>5</v>
      </c>
      <c r="M17" s="33">
        <v>34.9</v>
      </c>
      <c r="N17" s="33">
        <v>17</v>
      </c>
      <c r="O17" s="33">
        <v>313.5</v>
      </c>
      <c r="P17" s="33">
        <v>7</v>
      </c>
      <c r="Q17" s="33">
        <v>83.7</v>
      </c>
      <c r="R17" s="33">
        <v>10</v>
      </c>
      <c r="S17" s="33">
        <v>147.80000000000001</v>
      </c>
      <c r="T17" s="33">
        <v>0</v>
      </c>
      <c r="U17" s="33">
        <v>0</v>
      </c>
      <c r="V17" s="33">
        <v>25</v>
      </c>
      <c r="W17" s="33">
        <v>362.2</v>
      </c>
      <c r="X17" s="33">
        <v>8</v>
      </c>
      <c r="Y17" s="33">
        <v>81.5</v>
      </c>
      <c r="Z17" s="33">
        <f t="shared" si="2"/>
        <v>121</v>
      </c>
      <c r="AA17" s="33">
        <f t="shared" si="2"/>
        <v>1675.3999999999999</v>
      </c>
      <c r="AB17" s="21"/>
    </row>
    <row r="18" spans="1:28" ht="18" x14ac:dyDescent="0.35">
      <c r="A18" s="24" t="s">
        <v>18</v>
      </c>
      <c r="B18" s="35">
        <v>0</v>
      </c>
      <c r="C18" s="33">
        <v>0</v>
      </c>
      <c r="D18" s="33">
        <v>0</v>
      </c>
      <c r="E18" s="33">
        <v>0</v>
      </c>
      <c r="F18" s="36">
        <v>10</v>
      </c>
      <c r="G18" s="36">
        <v>287.10000000000002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f t="shared" si="2"/>
        <v>10</v>
      </c>
      <c r="AA18" s="33">
        <f t="shared" si="2"/>
        <v>287.10000000000002</v>
      </c>
      <c r="AB18" s="21"/>
    </row>
    <row r="19" spans="1:28" ht="18" x14ac:dyDescent="0.35">
      <c r="A19" s="24" t="s">
        <v>19</v>
      </c>
      <c r="B19" s="35">
        <v>1</v>
      </c>
      <c r="C19" s="33">
        <v>8.3000000000000007</v>
      </c>
      <c r="D19" s="33">
        <v>0</v>
      </c>
      <c r="E19" s="33">
        <v>0</v>
      </c>
      <c r="F19" s="33">
        <v>0</v>
      </c>
      <c r="G19" s="33">
        <v>0</v>
      </c>
      <c r="H19" s="33">
        <v>1</v>
      </c>
      <c r="I19" s="33">
        <v>12.1</v>
      </c>
      <c r="J19" s="33">
        <v>2</v>
      </c>
      <c r="K19" s="33">
        <v>53.9</v>
      </c>
      <c r="L19" s="33">
        <v>0</v>
      </c>
      <c r="M19" s="33">
        <v>0</v>
      </c>
      <c r="N19" s="33">
        <v>2</v>
      </c>
      <c r="O19" s="33">
        <v>30.9</v>
      </c>
      <c r="P19" s="33">
        <v>0</v>
      </c>
      <c r="Q19" s="33">
        <v>0</v>
      </c>
      <c r="R19" s="33">
        <v>1</v>
      </c>
      <c r="S19" s="33">
        <v>2</v>
      </c>
      <c r="T19" s="33">
        <v>1</v>
      </c>
      <c r="U19" s="33">
        <v>18.5</v>
      </c>
      <c r="V19" s="33">
        <v>1</v>
      </c>
      <c r="W19" s="33">
        <v>17.8</v>
      </c>
      <c r="X19" s="33">
        <v>2</v>
      </c>
      <c r="Y19" s="33">
        <v>36.5</v>
      </c>
      <c r="Z19" s="33">
        <f t="shared" si="2"/>
        <v>11</v>
      </c>
      <c r="AA19" s="33">
        <f t="shared" si="2"/>
        <v>180</v>
      </c>
      <c r="AB19" s="21"/>
    </row>
    <row r="20" spans="1:28" ht="18" x14ac:dyDescent="0.35">
      <c r="A20" s="23"/>
      <c r="B20" s="35"/>
      <c r="C20" s="33"/>
      <c r="D20" s="33"/>
      <c r="E20" s="33"/>
      <c r="F20" s="33"/>
      <c r="G20" s="33"/>
      <c r="H20" s="33"/>
      <c r="I20" s="32"/>
      <c r="J20" s="33"/>
      <c r="K20" s="33"/>
      <c r="L20" s="33"/>
      <c r="M20" s="33"/>
      <c r="N20" s="33"/>
      <c r="O20" s="33"/>
      <c r="P20" s="33"/>
      <c r="Q20" s="33"/>
      <c r="R20" s="37"/>
      <c r="S20" s="37"/>
      <c r="T20" s="33"/>
      <c r="U20" s="33"/>
      <c r="V20" s="33"/>
      <c r="W20" s="32"/>
      <c r="X20" s="33"/>
      <c r="Y20" s="33"/>
      <c r="Z20" s="33"/>
      <c r="AA20" s="33"/>
      <c r="AB20" s="21"/>
    </row>
    <row r="21" spans="1:28" s="22" customFormat="1" ht="18" x14ac:dyDescent="0.35">
      <c r="A21" s="20" t="s">
        <v>20</v>
      </c>
      <c r="B21" s="32">
        <f t="shared" ref="B21:AA21" si="3">SUM(B22:B52)</f>
        <v>89</v>
      </c>
      <c r="C21" s="32">
        <f t="shared" si="3"/>
        <v>1721.6000000000004</v>
      </c>
      <c r="D21" s="32">
        <f t="shared" si="3"/>
        <v>93</v>
      </c>
      <c r="E21" s="32">
        <f t="shared" si="3"/>
        <v>1999.0999999999997</v>
      </c>
      <c r="F21" s="32">
        <f t="shared" si="3"/>
        <v>92</v>
      </c>
      <c r="G21" s="32">
        <f t="shared" si="3"/>
        <v>1738.7</v>
      </c>
      <c r="H21" s="32">
        <f t="shared" si="3"/>
        <v>67</v>
      </c>
      <c r="I21" s="32">
        <f t="shared" si="3"/>
        <v>1171.8000000000002</v>
      </c>
      <c r="J21" s="32">
        <f t="shared" si="3"/>
        <v>95</v>
      </c>
      <c r="K21" s="32">
        <f t="shared" si="3"/>
        <v>1450.8000000000002</v>
      </c>
      <c r="L21" s="32">
        <f t="shared" si="3"/>
        <v>99</v>
      </c>
      <c r="M21" s="32">
        <f t="shared" si="3"/>
        <v>1416.3999999999999</v>
      </c>
      <c r="N21" s="32">
        <f t="shared" si="3"/>
        <v>137</v>
      </c>
      <c r="O21" s="32">
        <f t="shared" si="3"/>
        <v>1737.4999999999998</v>
      </c>
      <c r="P21" s="32">
        <f t="shared" si="3"/>
        <v>79</v>
      </c>
      <c r="Q21" s="32">
        <f t="shared" si="3"/>
        <v>1319.6000000000001</v>
      </c>
      <c r="R21" s="32">
        <f t="shared" si="3"/>
        <v>84</v>
      </c>
      <c r="S21" s="32">
        <f t="shared" si="3"/>
        <v>1340.3999999999999</v>
      </c>
      <c r="T21" s="32">
        <f t="shared" si="3"/>
        <v>74</v>
      </c>
      <c r="U21" s="32">
        <f t="shared" si="3"/>
        <v>1220.0999999999999</v>
      </c>
      <c r="V21" s="32">
        <f t="shared" si="3"/>
        <v>111</v>
      </c>
      <c r="W21" s="32">
        <f t="shared" si="3"/>
        <v>2171.1</v>
      </c>
      <c r="X21" s="32">
        <f t="shared" si="3"/>
        <v>42</v>
      </c>
      <c r="Y21" s="32">
        <f t="shared" si="3"/>
        <v>1107.5000000000002</v>
      </c>
      <c r="Z21" s="32">
        <f t="shared" si="3"/>
        <v>1062</v>
      </c>
      <c r="AA21" s="32">
        <f t="shared" si="3"/>
        <v>18394.599999999999</v>
      </c>
      <c r="AB21" s="21"/>
    </row>
    <row r="22" spans="1:28" ht="18" x14ac:dyDescent="0.35">
      <c r="A22" s="24" t="s">
        <v>21</v>
      </c>
      <c r="B22" s="33">
        <v>0</v>
      </c>
      <c r="C22" s="33">
        <v>0</v>
      </c>
      <c r="D22" s="33">
        <v>1</v>
      </c>
      <c r="E22" s="33">
        <v>30.1</v>
      </c>
      <c r="F22" s="33">
        <v>9</v>
      </c>
      <c r="G22" s="33">
        <v>141</v>
      </c>
      <c r="H22" s="33">
        <v>0</v>
      </c>
      <c r="I22" s="33">
        <v>0</v>
      </c>
      <c r="J22" s="33">
        <v>2</v>
      </c>
      <c r="K22" s="33">
        <v>29.3</v>
      </c>
      <c r="L22" s="33">
        <v>5</v>
      </c>
      <c r="M22" s="33">
        <v>78.900000000000006</v>
      </c>
      <c r="N22" s="33">
        <v>6</v>
      </c>
      <c r="O22" s="33">
        <v>69.599999999999994</v>
      </c>
      <c r="P22" s="33">
        <v>4</v>
      </c>
      <c r="Q22" s="33">
        <v>11.9</v>
      </c>
      <c r="R22" s="33">
        <v>2</v>
      </c>
      <c r="S22" s="33">
        <v>18</v>
      </c>
      <c r="T22" s="33">
        <v>4</v>
      </c>
      <c r="U22" s="33">
        <v>47.7</v>
      </c>
      <c r="V22" s="33">
        <v>7</v>
      </c>
      <c r="W22" s="33">
        <v>102</v>
      </c>
      <c r="X22" s="33">
        <v>7</v>
      </c>
      <c r="Y22" s="33">
        <v>61.6</v>
      </c>
      <c r="Z22" s="33">
        <f t="shared" ref="Z22:AA52" si="4">SUM(B22+D22+F22+H22+J22+L22+N22+P22+R22+T22+V22+X22)</f>
        <v>47</v>
      </c>
      <c r="AA22" s="33">
        <f t="shared" si="4"/>
        <v>590.1</v>
      </c>
      <c r="AB22" s="21"/>
    </row>
    <row r="23" spans="1:28" ht="18" x14ac:dyDescent="0.35">
      <c r="A23" s="24" t="s">
        <v>22</v>
      </c>
      <c r="B23" s="33">
        <v>0</v>
      </c>
      <c r="C23" s="33">
        <v>0</v>
      </c>
      <c r="D23" s="33">
        <v>5</v>
      </c>
      <c r="E23" s="33">
        <v>71.099999999999994</v>
      </c>
      <c r="F23" s="33">
        <v>6</v>
      </c>
      <c r="G23" s="33">
        <v>101.3</v>
      </c>
      <c r="H23" s="33">
        <v>5</v>
      </c>
      <c r="I23" s="33">
        <v>31.7</v>
      </c>
      <c r="J23" s="33">
        <v>8</v>
      </c>
      <c r="K23" s="33">
        <v>107</v>
      </c>
      <c r="L23" s="33">
        <v>11</v>
      </c>
      <c r="M23" s="33">
        <v>83.7</v>
      </c>
      <c r="N23" s="33">
        <v>9</v>
      </c>
      <c r="O23" s="33">
        <v>83.4</v>
      </c>
      <c r="P23" s="33">
        <v>3</v>
      </c>
      <c r="Q23" s="33">
        <v>42.1</v>
      </c>
      <c r="R23" s="33">
        <v>4</v>
      </c>
      <c r="S23" s="33">
        <v>21.4</v>
      </c>
      <c r="T23" s="33">
        <v>4</v>
      </c>
      <c r="U23" s="33">
        <v>16</v>
      </c>
      <c r="V23" s="33">
        <v>4</v>
      </c>
      <c r="W23" s="33">
        <v>98.6</v>
      </c>
      <c r="X23" s="33">
        <v>2</v>
      </c>
      <c r="Y23" s="33">
        <v>57.6</v>
      </c>
      <c r="Z23" s="33">
        <f t="shared" si="4"/>
        <v>61</v>
      </c>
      <c r="AA23" s="33">
        <f t="shared" si="4"/>
        <v>713.9</v>
      </c>
      <c r="AB23" s="21"/>
    </row>
    <row r="24" spans="1:28" ht="18" x14ac:dyDescent="0.35">
      <c r="A24" s="24" t="s">
        <v>23</v>
      </c>
      <c r="B24" s="33">
        <v>1</v>
      </c>
      <c r="C24" s="33">
        <v>5.6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6">
        <v>0</v>
      </c>
      <c r="K24" s="33">
        <v>0</v>
      </c>
      <c r="L24" s="33">
        <v>0</v>
      </c>
      <c r="M24" s="33">
        <v>0</v>
      </c>
      <c r="N24" s="33">
        <v>2</v>
      </c>
      <c r="O24" s="33">
        <v>6.5</v>
      </c>
      <c r="P24" s="33">
        <v>0</v>
      </c>
      <c r="Q24" s="33">
        <v>0</v>
      </c>
      <c r="R24" s="33">
        <v>2</v>
      </c>
      <c r="S24" s="33">
        <v>38.799999999999997</v>
      </c>
      <c r="T24" s="33">
        <v>0</v>
      </c>
      <c r="U24" s="33">
        <v>0</v>
      </c>
      <c r="V24" s="33">
        <v>1</v>
      </c>
      <c r="W24" s="33">
        <v>28.8</v>
      </c>
      <c r="X24" s="33">
        <v>0</v>
      </c>
      <c r="Y24" s="33">
        <v>0</v>
      </c>
      <c r="Z24" s="33">
        <f t="shared" si="4"/>
        <v>6</v>
      </c>
      <c r="AA24" s="33">
        <f t="shared" si="4"/>
        <v>79.7</v>
      </c>
      <c r="AB24" s="21"/>
    </row>
    <row r="25" spans="1:28" ht="18" x14ac:dyDescent="0.35">
      <c r="A25" s="24" t="s">
        <v>24</v>
      </c>
      <c r="B25" s="33">
        <v>1</v>
      </c>
      <c r="C25" s="33">
        <v>25.2</v>
      </c>
      <c r="D25" s="33">
        <v>1</v>
      </c>
      <c r="E25" s="33">
        <v>12.9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4</v>
      </c>
      <c r="O25" s="33">
        <v>44.4</v>
      </c>
      <c r="P25" s="33">
        <v>1</v>
      </c>
      <c r="Q25" s="33">
        <v>41.2</v>
      </c>
      <c r="R25" s="33">
        <v>0</v>
      </c>
      <c r="S25" s="33">
        <v>0</v>
      </c>
      <c r="T25" s="33">
        <v>0</v>
      </c>
      <c r="U25" s="33">
        <v>0</v>
      </c>
      <c r="V25" s="33">
        <v>2</v>
      </c>
      <c r="W25" s="33">
        <v>18.5</v>
      </c>
      <c r="X25" s="33">
        <v>0</v>
      </c>
      <c r="Y25" s="33">
        <v>0</v>
      </c>
      <c r="Z25" s="33">
        <f t="shared" si="4"/>
        <v>9</v>
      </c>
      <c r="AA25" s="33">
        <f t="shared" si="4"/>
        <v>142.19999999999999</v>
      </c>
      <c r="AB25" s="21"/>
    </row>
    <row r="26" spans="1:28" ht="18" x14ac:dyDescent="0.35">
      <c r="A26" s="24" t="s">
        <v>25</v>
      </c>
      <c r="B26" s="33">
        <v>11</v>
      </c>
      <c r="C26" s="33">
        <v>141.30000000000001</v>
      </c>
      <c r="D26" s="33">
        <v>18</v>
      </c>
      <c r="E26" s="33">
        <v>472.7</v>
      </c>
      <c r="F26" s="33">
        <v>14</v>
      </c>
      <c r="G26" s="33">
        <v>241.8</v>
      </c>
      <c r="H26" s="33">
        <v>25</v>
      </c>
      <c r="I26" s="33">
        <v>467.7</v>
      </c>
      <c r="J26" s="33">
        <v>15</v>
      </c>
      <c r="K26" s="33">
        <v>189.2</v>
      </c>
      <c r="L26" s="33">
        <v>13</v>
      </c>
      <c r="M26" s="33">
        <v>272</v>
      </c>
      <c r="N26" s="33">
        <v>24</v>
      </c>
      <c r="O26" s="33">
        <v>348</v>
      </c>
      <c r="P26" s="33">
        <v>9</v>
      </c>
      <c r="Q26" s="33">
        <v>125.2</v>
      </c>
      <c r="R26" s="33">
        <v>12</v>
      </c>
      <c r="S26" s="33">
        <v>148</v>
      </c>
      <c r="T26" s="33">
        <v>10</v>
      </c>
      <c r="U26" s="33">
        <v>179</v>
      </c>
      <c r="V26" s="33">
        <v>10</v>
      </c>
      <c r="W26" s="33">
        <v>176.7</v>
      </c>
      <c r="X26" s="33">
        <v>7</v>
      </c>
      <c r="Y26" s="33">
        <v>172.1</v>
      </c>
      <c r="Z26" s="33">
        <f t="shared" si="4"/>
        <v>168</v>
      </c>
      <c r="AA26" s="33">
        <f t="shared" si="4"/>
        <v>2933.6999999999994</v>
      </c>
      <c r="AB26" s="21"/>
    </row>
    <row r="27" spans="1:28" ht="18" x14ac:dyDescent="0.35">
      <c r="A27" s="24" t="s">
        <v>26</v>
      </c>
      <c r="B27" s="33">
        <v>2</v>
      </c>
      <c r="C27" s="33">
        <v>21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3</v>
      </c>
      <c r="K27" s="33">
        <v>27.8</v>
      </c>
      <c r="L27" s="33">
        <v>1</v>
      </c>
      <c r="M27" s="33">
        <v>4.7</v>
      </c>
      <c r="N27" s="33">
        <v>2</v>
      </c>
      <c r="O27" s="33">
        <v>6.3</v>
      </c>
      <c r="P27" s="33">
        <v>2</v>
      </c>
      <c r="Q27" s="33">
        <v>15.9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f t="shared" si="4"/>
        <v>10</v>
      </c>
      <c r="AA27" s="33">
        <f t="shared" si="4"/>
        <v>75.7</v>
      </c>
      <c r="AB27" s="21"/>
    </row>
    <row r="28" spans="1:28" ht="18" x14ac:dyDescent="0.35">
      <c r="A28" s="24" t="s">
        <v>27</v>
      </c>
      <c r="B28" s="33">
        <v>0</v>
      </c>
      <c r="C28" s="33">
        <v>0</v>
      </c>
      <c r="D28" s="33">
        <v>1</v>
      </c>
      <c r="E28" s="33">
        <v>4.8</v>
      </c>
      <c r="F28" s="33">
        <v>2</v>
      </c>
      <c r="G28" s="33">
        <v>19.8</v>
      </c>
      <c r="H28" s="33">
        <v>0</v>
      </c>
      <c r="I28" s="33">
        <v>0</v>
      </c>
      <c r="J28" s="33">
        <v>3</v>
      </c>
      <c r="K28" s="33">
        <v>81.3</v>
      </c>
      <c r="L28" s="33">
        <v>3</v>
      </c>
      <c r="M28" s="33">
        <v>7.6</v>
      </c>
      <c r="N28" s="33">
        <v>0</v>
      </c>
      <c r="O28" s="33">
        <v>0</v>
      </c>
      <c r="P28" s="33">
        <v>2</v>
      </c>
      <c r="Q28" s="33">
        <v>60.4</v>
      </c>
      <c r="R28" s="33">
        <v>1</v>
      </c>
      <c r="S28" s="33">
        <v>41.4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46.6</v>
      </c>
      <c r="Z28" s="33">
        <f t="shared" si="4"/>
        <v>13</v>
      </c>
      <c r="AA28" s="33">
        <f t="shared" si="4"/>
        <v>261.90000000000003</v>
      </c>
      <c r="AB28" s="21"/>
    </row>
    <row r="29" spans="1:28" ht="18" x14ac:dyDescent="0.35">
      <c r="A29" s="24" t="s">
        <v>28</v>
      </c>
      <c r="B29" s="33">
        <v>24</v>
      </c>
      <c r="C29" s="33">
        <v>379.7</v>
      </c>
      <c r="D29" s="33">
        <v>13</v>
      </c>
      <c r="E29" s="33">
        <v>188.8</v>
      </c>
      <c r="F29" s="33">
        <v>6</v>
      </c>
      <c r="G29" s="33">
        <v>103.2</v>
      </c>
      <c r="H29" s="33">
        <v>6</v>
      </c>
      <c r="I29" s="33">
        <v>46.8</v>
      </c>
      <c r="J29" s="33">
        <v>12</v>
      </c>
      <c r="K29" s="33">
        <v>163</v>
      </c>
      <c r="L29" s="33">
        <v>10</v>
      </c>
      <c r="M29" s="33">
        <v>72</v>
      </c>
      <c r="N29" s="33">
        <v>21</v>
      </c>
      <c r="O29" s="33">
        <v>160.4</v>
      </c>
      <c r="P29" s="33">
        <v>30</v>
      </c>
      <c r="Q29" s="33">
        <v>382.7</v>
      </c>
      <c r="R29" s="33">
        <v>20</v>
      </c>
      <c r="S29" s="33">
        <v>287.8</v>
      </c>
      <c r="T29" s="33">
        <v>20</v>
      </c>
      <c r="U29" s="33">
        <v>165.4</v>
      </c>
      <c r="V29" s="33">
        <v>18</v>
      </c>
      <c r="W29" s="33">
        <v>277.7</v>
      </c>
      <c r="X29" s="33">
        <v>3</v>
      </c>
      <c r="Y29" s="33">
        <v>83.4</v>
      </c>
      <c r="Z29" s="33">
        <f t="shared" si="4"/>
        <v>183</v>
      </c>
      <c r="AA29" s="33">
        <f t="shared" si="4"/>
        <v>2310.9</v>
      </c>
      <c r="AB29" s="21"/>
    </row>
    <row r="30" spans="1:28" ht="18" x14ac:dyDescent="0.35">
      <c r="A30" s="24" t="s">
        <v>29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1</v>
      </c>
      <c r="Y30" s="33">
        <v>12</v>
      </c>
      <c r="Z30" s="33">
        <f t="shared" si="4"/>
        <v>1</v>
      </c>
      <c r="AA30" s="33">
        <f t="shared" si="4"/>
        <v>12</v>
      </c>
      <c r="AB30" s="21"/>
    </row>
    <row r="31" spans="1:28" ht="18" x14ac:dyDescent="0.35">
      <c r="A31" s="24" t="s">
        <v>30</v>
      </c>
      <c r="B31" s="33">
        <v>5</v>
      </c>
      <c r="C31" s="33">
        <v>91.2</v>
      </c>
      <c r="D31" s="33">
        <v>1</v>
      </c>
      <c r="E31" s="33">
        <v>9.4</v>
      </c>
      <c r="F31" s="33">
        <v>1</v>
      </c>
      <c r="G31" s="33">
        <v>18</v>
      </c>
      <c r="H31" s="33">
        <v>1</v>
      </c>
      <c r="I31" s="33">
        <v>10.5</v>
      </c>
      <c r="J31" s="33">
        <v>0</v>
      </c>
      <c r="K31" s="33">
        <v>0</v>
      </c>
      <c r="L31" s="33">
        <v>3</v>
      </c>
      <c r="M31" s="33">
        <v>155.5</v>
      </c>
      <c r="N31" s="33">
        <v>10</v>
      </c>
      <c r="O31" s="33">
        <v>68.7</v>
      </c>
      <c r="P31" s="33">
        <v>3</v>
      </c>
      <c r="Q31" s="33">
        <v>119.1</v>
      </c>
      <c r="R31" s="33">
        <v>3</v>
      </c>
      <c r="S31" s="33">
        <v>105.3</v>
      </c>
      <c r="T31" s="33">
        <v>2</v>
      </c>
      <c r="U31" s="33">
        <v>23.9</v>
      </c>
      <c r="V31" s="33">
        <v>2</v>
      </c>
      <c r="W31" s="33">
        <v>171.2</v>
      </c>
      <c r="X31" s="33">
        <v>1</v>
      </c>
      <c r="Y31" s="33">
        <v>204.8</v>
      </c>
      <c r="Z31" s="33">
        <f t="shared" si="4"/>
        <v>32</v>
      </c>
      <c r="AA31" s="33">
        <f t="shared" si="4"/>
        <v>977.59999999999991</v>
      </c>
      <c r="AB31" s="21"/>
    </row>
    <row r="32" spans="1:28" ht="18" x14ac:dyDescent="0.35">
      <c r="A32" s="24" t="s">
        <v>31</v>
      </c>
      <c r="B32" s="33">
        <v>0</v>
      </c>
      <c r="C32" s="33">
        <v>0</v>
      </c>
      <c r="D32" s="33">
        <v>2</v>
      </c>
      <c r="E32" s="33">
        <v>28.8</v>
      </c>
      <c r="F32" s="33">
        <v>4</v>
      </c>
      <c r="G32" s="33">
        <v>93.3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5">
        <v>0</v>
      </c>
      <c r="Y32" s="33">
        <v>0</v>
      </c>
      <c r="Z32" s="33">
        <f t="shared" si="4"/>
        <v>6</v>
      </c>
      <c r="AA32" s="33">
        <f t="shared" si="4"/>
        <v>122.1</v>
      </c>
      <c r="AB32" s="21"/>
    </row>
    <row r="33" spans="1:28" ht="18" x14ac:dyDescent="0.35">
      <c r="A33" s="24" t="s">
        <v>32</v>
      </c>
      <c r="B33" s="33">
        <v>0</v>
      </c>
      <c r="C33" s="33">
        <v>0</v>
      </c>
      <c r="D33" s="33">
        <v>1</v>
      </c>
      <c r="E33" s="33">
        <v>78</v>
      </c>
      <c r="F33" s="33">
        <v>5</v>
      </c>
      <c r="G33" s="33">
        <v>111.3</v>
      </c>
      <c r="H33" s="33">
        <v>0</v>
      </c>
      <c r="I33" s="33">
        <v>0</v>
      </c>
      <c r="J33" s="33">
        <v>1</v>
      </c>
      <c r="K33" s="33">
        <v>36.700000000000003</v>
      </c>
      <c r="L33" s="33">
        <v>2</v>
      </c>
      <c r="M33" s="33">
        <v>45.8</v>
      </c>
      <c r="N33" s="33">
        <v>0</v>
      </c>
      <c r="O33" s="33">
        <v>0</v>
      </c>
      <c r="P33" s="33">
        <v>1</v>
      </c>
      <c r="Q33" s="33">
        <v>2.8</v>
      </c>
      <c r="R33" s="33">
        <v>1</v>
      </c>
      <c r="S33" s="33">
        <v>92.1</v>
      </c>
      <c r="T33" s="33">
        <v>0</v>
      </c>
      <c r="U33" s="33">
        <v>0</v>
      </c>
      <c r="V33" s="33">
        <v>4</v>
      </c>
      <c r="W33" s="33">
        <v>104.3</v>
      </c>
      <c r="X33" s="33">
        <v>1</v>
      </c>
      <c r="Y33" s="33">
        <v>11.4</v>
      </c>
      <c r="Z33" s="33">
        <f t="shared" si="4"/>
        <v>16</v>
      </c>
      <c r="AA33" s="33">
        <f t="shared" si="4"/>
        <v>482.40000000000003</v>
      </c>
      <c r="AB33" s="21"/>
    </row>
    <row r="34" spans="1:28" ht="18" x14ac:dyDescent="0.35">
      <c r="A34" s="24" t="s">
        <v>33</v>
      </c>
      <c r="B34" s="33">
        <v>0</v>
      </c>
      <c r="C34" s="33">
        <v>0</v>
      </c>
      <c r="D34" s="33">
        <v>6</v>
      </c>
      <c r="E34" s="33">
        <v>108.1</v>
      </c>
      <c r="F34" s="33">
        <v>1</v>
      </c>
      <c r="G34" s="33">
        <v>74.900000000000006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8</v>
      </c>
      <c r="O34" s="33">
        <v>192.4</v>
      </c>
      <c r="P34" s="36">
        <v>3</v>
      </c>
      <c r="Q34" s="33">
        <v>219.3</v>
      </c>
      <c r="R34" s="33">
        <v>2</v>
      </c>
      <c r="S34" s="33">
        <v>41.4</v>
      </c>
      <c r="T34" s="33">
        <v>1</v>
      </c>
      <c r="U34" s="33">
        <v>46.8</v>
      </c>
      <c r="V34" s="33">
        <v>4</v>
      </c>
      <c r="W34" s="33">
        <v>80.5</v>
      </c>
      <c r="X34" s="33">
        <v>0</v>
      </c>
      <c r="Y34" s="33">
        <v>0</v>
      </c>
      <c r="Z34" s="33">
        <f t="shared" si="4"/>
        <v>25</v>
      </c>
      <c r="AA34" s="33">
        <f t="shared" si="4"/>
        <v>763.4</v>
      </c>
      <c r="AB34" s="21"/>
    </row>
    <row r="35" spans="1:28" ht="18" x14ac:dyDescent="0.35">
      <c r="A35" s="24" t="s">
        <v>55</v>
      </c>
      <c r="B35" s="33">
        <v>15</v>
      </c>
      <c r="C35" s="33">
        <v>466.7</v>
      </c>
      <c r="D35" s="33">
        <v>10</v>
      </c>
      <c r="E35" s="33">
        <v>348.9</v>
      </c>
      <c r="F35" s="33">
        <v>9</v>
      </c>
      <c r="G35" s="33">
        <v>181</v>
      </c>
      <c r="H35" s="33">
        <v>3</v>
      </c>
      <c r="I35" s="33">
        <v>97.2</v>
      </c>
      <c r="J35" s="33">
        <v>9</v>
      </c>
      <c r="K35" s="33">
        <v>169.1</v>
      </c>
      <c r="L35" s="33">
        <v>11</v>
      </c>
      <c r="M35" s="33">
        <v>297.5</v>
      </c>
      <c r="N35" s="33">
        <v>12</v>
      </c>
      <c r="O35" s="33">
        <v>298.89999999999998</v>
      </c>
      <c r="P35" s="33">
        <v>2</v>
      </c>
      <c r="Q35" s="33">
        <v>39.200000000000003</v>
      </c>
      <c r="R35" s="33">
        <v>7</v>
      </c>
      <c r="S35" s="33">
        <v>150.30000000000001</v>
      </c>
      <c r="T35" s="33">
        <v>4</v>
      </c>
      <c r="U35" s="33">
        <v>120.6</v>
      </c>
      <c r="V35" s="33">
        <v>7</v>
      </c>
      <c r="W35" s="33">
        <v>275.7</v>
      </c>
      <c r="X35" s="35">
        <v>0</v>
      </c>
      <c r="Y35" s="33">
        <v>0</v>
      </c>
      <c r="Z35" s="33">
        <f t="shared" si="4"/>
        <v>89</v>
      </c>
      <c r="AA35" s="33">
        <f t="shared" si="4"/>
        <v>2445.0999999999995</v>
      </c>
      <c r="AB35" s="21"/>
    </row>
    <row r="36" spans="1:28" ht="18" x14ac:dyDescent="0.35">
      <c r="A36" s="24" t="s">
        <v>34</v>
      </c>
      <c r="B36" s="33">
        <v>0</v>
      </c>
      <c r="C36" s="33">
        <v>0</v>
      </c>
      <c r="D36" s="33">
        <v>0</v>
      </c>
      <c r="E36" s="33">
        <v>0</v>
      </c>
      <c r="F36" s="33">
        <v>2</v>
      </c>
      <c r="G36" s="33">
        <v>52.3</v>
      </c>
      <c r="H36" s="33">
        <v>0</v>
      </c>
      <c r="I36" s="33">
        <v>0</v>
      </c>
      <c r="J36" s="33">
        <v>2</v>
      </c>
      <c r="K36" s="33">
        <v>22.4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f t="shared" si="4"/>
        <v>4</v>
      </c>
      <c r="AA36" s="33">
        <f t="shared" si="4"/>
        <v>74.699999999999989</v>
      </c>
      <c r="AB36" s="21"/>
    </row>
    <row r="37" spans="1:28" ht="18" x14ac:dyDescent="0.35">
      <c r="A37" s="24" t="s">
        <v>35</v>
      </c>
      <c r="B37" s="33">
        <v>5</v>
      </c>
      <c r="C37" s="33">
        <v>75.400000000000006</v>
      </c>
      <c r="D37" s="33">
        <v>4</v>
      </c>
      <c r="E37" s="33">
        <v>69.5</v>
      </c>
      <c r="F37" s="33">
        <v>5</v>
      </c>
      <c r="G37" s="33">
        <v>102.8</v>
      </c>
      <c r="H37" s="33">
        <v>5</v>
      </c>
      <c r="I37" s="33">
        <v>137.1</v>
      </c>
      <c r="J37" s="33">
        <v>0</v>
      </c>
      <c r="K37" s="33">
        <v>0</v>
      </c>
      <c r="L37" s="33">
        <v>5</v>
      </c>
      <c r="M37" s="33">
        <v>75.099999999999994</v>
      </c>
      <c r="N37" s="33">
        <v>7</v>
      </c>
      <c r="O37" s="33">
        <v>77.8</v>
      </c>
      <c r="P37" s="33">
        <v>3</v>
      </c>
      <c r="Q37" s="33">
        <v>30.9</v>
      </c>
      <c r="R37" s="33">
        <v>4</v>
      </c>
      <c r="S37" s="33">
        <v>27.9</v>
      </c>
      <c r="T37" s="33">
        <v>4</v>
      </c>
      <c r="U37" s="33">
        <v>81.8</v>
      </c>
      <c r="V37" s="33">
        <v>6</v>
      </c>
      <c r="W37" s="33">
        <v>95.8</v>
      </c>
      <c r="X37" s="33">
        <v>3</v>
      </c>
      <c r="Y37" s="33">
        <v>94</v>
      </c>
      <c r="Z37" s="33">
        <f t="shared" si="4"/>
        <v>51</v>
      </c>
      <c r="AA37" s="33">
        <f t="shared" si="4"/>
        <v>868.0999999999998</v>
      </c>
      <c r="AB37" s="21"/>
    </row>
    <row r="38" spans="1:28" ht="18" x14ac:dyDescent="0.35">
      <c r="A38" s="24" t="s">
        <v>36</v>
      </c>
      <c r="B38" s="33">
        <v>0</v>
      </c>
      <c r="C38" s="33">
        <v>0</v>
      </c>
      <c r="D38" s="33">
        <v>0</v>
      </c>
      <c r="E38" s="33">
        <v>0</v>
      </c>
      <c r="F38" s="33">
        <v>2</v>
      </c>
      <c r="G38" s="33">
        <v>63.3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1</v>
      </c>
      <c r="Q38" s="33">
        <v>6.2</v>
      </c>
      <c r="R38" s="33">
        <v>1</v>
      </c>
      <c r="S38" s="33">
        <v>10.3</v>
      </c>
      <c r="T38" s="33">
        <v>1</v>
      </c>
      <c r="U38" s="33">
        <v>36.299999999999997</v>
      </c>
      <c r="V38" s="33">
        <v>3</v>
      </c>
      <c r="W38" s="33">
        <v>51.7</v>
      </c>
      <c r="X38" s="33">
        <v>0</v>
      </c>
      <c r="Y38" s="33">
        <v>0</v>
      </c>
      <c r="Z38" s="33">
        <f t="shared" si="4"/>
        <v>8</v>
      </c>
      <c r="AA38" s="33">
        <f t="shared" si="4"/>
        <v>167.8</v>
      </c>
      <c r="AB38" s="21"/>
    </row>
    <row r="39" spans="1:28" ht="18" x14ac:dyDescent="0.35">
      <c r="A39" s="24" t="s">
        <v>37</v>
      </c>
      <c r="B39" s="33">
        <v>3</v>
      </c>
      <c r="C39" s="33">
        <v>118.5</v>
      </c>
      <c r="D39" s="33">
        <v>0</v>
      </c>
      <c r="E39" s="33">
        <v>0</v>
      </c>
      <c r="F39" s="33">
        <v>5</v>
      </c>
      <c r="G39" s="33">
        <v>30.5</v>
      </c>
      <c r="H39" s="33">
        <v>1</v>
      </c>
      <c r="I39" s="33">
        <v>28.4</v>
      </c>
      <c r="J39" s="33">
        <v>0</v>
      </c>
      <c r="K39" s="33">
        <v>0</v>
      </c>
      <c r="L39" s="33">
        <v>3</v>
      </c>
      <c r="M39" s="33">
        <v>32.299999999999997</v>
      </c>
      <c r="N39" s="33">
        <v>3</v>
      </c>
      <c r="O39" s="33">
        <v>8.6999999999999993</v>
      </c>
      <c r="P39" s="33">
        <v>1</v>
      </c>
      <c r="Q39" s="33">
        <v>3.2</v>
      </c>
      <c r="R39" s="33">
        <v>2</v>
      </c>
      <c r="S39" s="33">
        <v>44.4</v>
      </c>
      <c r="T39" s="33">
        <v>1</v>
      </c>
      <c r="U39" s="33">
        <v>28.9</v>
      </c>
      <c r="V39" s="33">
        <v>0</v>
      </c>
      <c r="W39" s="33">
        <v>0</v>
      </c>
      <c r="X39" s="35">
        <v>0</v>
      </c>
      <c r="Y39" s="33">
        <v>0</v>
      </c>
      <c r="Z39" s="33">
        <f t="shared" si="4"/>
        <v>19</v>
      </c>
      <c r="AA39" s="33">
        <f t="shared" si="4"/>
        <v>294.89999999999992</v>
      </c>
      <c r="AB39" s="21"/>
    </row>
    <row r="40" spans="1:28" ht="18" x14ac:dyDescent="0.35">
      <c r="A40" s="24" t="s">
        <v>38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3</v>
      </c>
      <c r="I40" s="33">
        <v>73.5</v>
      </c>
      <c r="J40" s="33">
        <v>1</v>
      </c>
      <c r="K40" s="33">
        <v>33.5</v>
      </c>
      <c r="L40" s="33">
        <v>1</v>
      </c>
      <c r="M40" s="33">
        <v>44.2</v>
      </c>
      <c r="N40" s="33">
        <v>0</v>
      </c>
      <c r="O40" s="33">
        <v>0</v>
      </c>
      <c r="P40" s="33">
        <v>0</v>
      </c>
      <c r="Q40" s="33">
        <v>0</v>
      </c>
      <c r="R40" s="36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1</v>
      </c>
      <c r="Y40" s="33">
        <v>7.2</v>
      </c>
      <c r="Z40" s="33">
        <f t="shared" si="4"/>
        <v>6</v>
      </c>
      <c r="AA40" s="33">
        <f t="shared" si="4"/>
        <v>158.39999999999998</v>
      </c>
      <c r="AB40" s="21"/>
    </row>
    <row r="41" spans="1:28" ht="18" x14ac:dyDescent="0.35">
      <c r="A41" s="24" t="s">
        <v>39</v>
      </c>
      <c r="B41" s="33">
        <v>10</v>
      </c>
      <c r="C41" s="33">
        <v>218.5</v>
      </c>
      <c r="D41" s="33">
        <v>11</v>
      </c>
      <c r="E41" s="33">
        <v>154.30000000000001</v>
      </c>
      <c r="F41" s="33">
        <v>3</v>
      </c>
      <c r="G41" s="33">
        <v>37.4</v>
      </c>
      <c r="H41" s="33">
        <v>4</v>
      </c>
      <c r="I41" s="33">
        <v>135.6</v>
      </c>
      <c r="J41" s="33">
        <v>9</v>
      </c>
      <c r="K41" s="33">
        <v>175.6</v>
      </c>
      <c r="L41" s="33">
        <v>11</v>
      </c>
      <c r="M41" s="33">
        <v>79.599999999999994</v>
      </c>
      <c r="N41" s="33">
        <v>4</v>
      </c>
      <c r="O41" s="33">
        <v>23.8</v>
      </c>
      <c r="P41" s="33">
        <v>5</v>
      </c>
      <c r="Q41" s="33">
        <v>125.7</v>
      </c>
      <c r="R41" s="33">
        <v>8</v>
      </c>
      <c r="S41" s="33">
        <v>92</v>
      </c>
      <c r="T41" s="33">
        <v>6</v>
      </c>
      <c r="U41" s="33">
        <v>156.6</v>
      </c>
      <c r="V41" s="33">
        <v>7</v>
      </c>
      <c r="W41" s="33">
        <v>118.6</v>
      </c>
      <c r="X41" s="33">
        <v>0</v>
      </c>
      <c r="Y41" s="33">
        <v>0</v>
      </c>
      <c r="Z41" s="33">
        <f t="shared" si="4"/>
        <v>78</v>
      </c>
      <c r="AA41" s="33">
        <f t="shared" si="4"/>
        <v>1317.6999999999998</v>
      </c>
      <c r="AB41" s="21"/>
    </row>
    <row r="42" spans="1:28" ht="18" x14ac:dyDescent="0.35">
      <c r="A42" s="24" t="s">
        <v>40</v>
      </c>
      <c r="B42" s="33">
        <v>1</v>
      </c>
      <c r="C42" s="33">
        <v>14</v>
      </c>
      <c r="D42" s="33">
        <v>2</v>
      </c>
      <c r="E42" s="33">
        <v>17.600000000000001</v>
      </c>
      <c r="F42" s="33">
        <v>4</v>
      </c>
      <c r="G42" s="33">
        <v>59.9</v>
      </c>
      <c r="H42" s="33">
        <v>1</v>
      </c>
      <c r="I42" s="33">
        <v>8.6</v>
      </c>
      <c r="J42" s="33">
        <v>3</v>
      </c>
      <c r="K42" s="33">
        <v>15.4</v>
      </c>
      <c r="L42" s="33">
        <v>3</v>
      </c>
      <c r="M42" s="33">
        <v>12.7</v>
      </c>
      <c r="N42" s="33">
        <v>1</v>
      </c>
      <c r="O42" s="33">
        <v>4.2</v>
      </c>
      <c r="P42" s="33">
        <v>2</v>
      </c>
      <c r="Q42" s="33">
        <v>16.399999999999999</v>
      </c>
      <c r="R42" s="33">
        <v>3</v>
      </c>
      <c r="S42" s="33">
        <v>29.3</v>
      </c>
      <c r="T42" s="33">
        <v>2</v>
      </c>
      <c r="U42" s="33">
        <v>21</v>
      </c>
      <c r="V42" s="33">
        <v>1</v>
      </c>
      <c r="W42" s="33">
        <v>4.5999999999999996</v>
      </c>
      <c r="X42" s="33">
        <v>0</v>
      </c>
      <c r="Y42" s="33">
        <v>0</v>
      </c>
      <c r="Z42" s="33">
        <f t="shared" si="4"/>
        <v>23</v>
      </c>
      <c r="AA42" s="33">
        <f t="shared" si="4"/>
        <v>203.7</v>
      </c>
      <c r="AB42" s="21"/>
    </row>
    <row r="43" spans="1:28" ht="18" x14ac:dyDescent="0.35">
      <c r="A43" s="24" t="s">
        <v>41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5</v>
      </c>
      <c r="I43" s="33">
        <v>47.7</v>
      </c>
      <c r="J43" s="33">
        <v>6</v>
      </c>
      <c r="K43" s="33">
        <v>37.799999999999997</v>
      </c>
      <c r="L43" s="33">
        <v>4</v>
      </c>
      <c r="M43" s="33">
        <v>12.2</v>
      </c>
      <c r="N43" s="33">
        <v>4</v>
      </c>
      <c r="O43" s="33">
        <v>26.6</v>
      </c>
      <c r="P43" s="33">
        <v>0</v>
      </c>
      <c r="Q43" s="33">
        <v>0</v>
      </c>
      <c r="R43" s="33">
        <v>0</v>
      </c>
      <c r="S43" s="33">
        <v>0</v>
      </c>
      <c r="T43" s="33">
        <v>4</v>
      </c>
      <c r="U43" s="33">
        <v>42.1</v>
      </c>
      <c r="V43" s="33">
        <v>11</v>
      </c>
      <c r="W43" s="33">
        <v>174.1</v>
      </c>
      <c r="X43" s="33">
        <v>2</v>
      </c>
      <c r="Y43" s="33">
        <v>63.7</v>
      </c>
      <c r="Z43" s="33">
        <f t="shared" si="4"/>
        <v>36</v>
      </c>
      <c r="AA43" s="33">
        <f t="shared" si="4"/>
        <v>404.2</v>
      </c>
      <c r="AB43" s="21"/>
    </row>
    <row r="44" spans="1:28" ht="18" x14ac:dyDescent="0.35">
      <c r="A44" s="24" t="s">
        <v>42</v>
      </c>
      <c r="B44" s="33">
        <v>3</v>
      </c>
      <c r="C44" s="33">
        <v>46.2</v>
      </c>
      <c r="D44" s="33">
        <v>4</v>
      </c>
      <c r="E44" s="33">
        <v>103.2</v>
      </c>
      <c r="F44" s="33">
        <v>2</v>
      </c>
      <c r="G44" s="33">
        <v>65.8</v>
      </c>
      <c r="H44" s="33">
        <v>5</v>
      </c>
      <c r="I44" s="33">
        <v>42.5</v>
      </c>
      <c r="J44" s="33">
        <v>4</v>
      </c>
      <c r="K44" s="33">
        <v>33.4</v>
      </c>
      <c r="L44" s="33">
        <v>2</v>
      </c>
      <c r="M44" s="33">
        <v>14.2</v>
      </c>
      <c r="N44" s="33">
        <v>5</v>
      </c>
      <c r="O44" s="33">
        <v>48.4</v>
      </c>
      <c r="P44" s="33">
        <v>2</v>
      </c>
      <c r="Q44" s="33">
        <v>13.9</v>
      </c>
      <c r="R44" s="36">
        <v>5</v>
      </c>
      <c r="S44" s="33">
        <v>71.099999999999994</v>
      </c>
      <c r="T44" s="33">
        <v>5</v>
      </c>
      <c r="U44" s="33">
        <v>73.2</v>
      </c>
      <c r="V44" s="33">
        <v>4</v>
      </c>
      <c r="W44" s="33">
        <v>34.4</v>
      </c>
      <c r="X44" s="33">
        <v>1</v>
      </c>
      <c r="Y44" s="33">
        <v>1.6</v>
      </c>
      <c r="Z44" s="33">
        <f t="shared" si="4"/>
        <v>42</v>
      </c>
      <c r="AA44" s="33">
        <f t="shared" si="4"/>
        <v>547.9</v>
      </c>
      <c r="AB44" s="21"/>
    </row>
    <row r="45" spans="1:28" ht="18" x14ac:dyDescent="0.35">
      <c r="A45" s="24" t="s">
        <v>43</v>
      </c>
      <c r="B45" s="33">
        <v>0</v>
      </c>
      <c r="C45" s="33">
        <v>0</v>
      </c>
      <c r="D45" s="33">
        <v>1</v>
      </c>
      <c r="E45" s="33">
        <v>57.8</v>
      </c>
      <c r="F45" s="33">
        <v>1</v>
      </c>
      <c r="G45" s="33">
        <v>4.5</v>
      </c>
      <c r="H45" s="33">
        <v>1</v>
      </c>
      <c r="I45" s="33">
        <v>5.2</v>
      </c>
      <c r="J45" s="33">
        <v>0</v>
      </c>
      <c r="K45" s="33">
        <v>0</v>
      </c>
      <c r="L45" s="33">
        <v>1</v>
      </c>
      <c r="M45" s="33">
        <v>3</v>
      </c>
      <c r="N45" s="33">
        <v>1</v>
      </c>
      <c r="O45" s="33">
        <v>8.6</v>
      </c>
      <c r="P45" s="33">
        <v>0</v>
      </c>
      <c r="Q45" s="33">
        <v>0</v>
      </c>
      <c r="R45" s="33">
        <v>2</v>
      </c>
      <c r="S45" s="33">
        <v>72.2</v>
      </c>
      <c r="T45" s="33">
        <v>3</v>
      </c>
      <c r="U45" s="33">
        <v>155.30000000000001</v>
      </c>
      <c r="V45" s="33">
        <v>3</v>
      </c>
      <c r="W45" s="33">
        <v>128.19999999999999</v>
      </c>
      <c r="X45" s="33">
        <v>0</v>
      </c>
      <c r="Y45" s="33">
        <v>0</v>
      </c>
      <c r="Z45" s="33">
        <f t="shared" si="4"/>
        <v>13</v>
      </c>
      <c r="AA45" s="33">
        <f t="shared" si="4"/>
        <v>434.8</v>
      </c>
      <c r="AB45" s="21"/>
    </row>
    <row r="46" spans="1:28" ht="18" x14ac:dyDescent="0.35">
      <c r="A46" s="24" t="s">
        <v>44</v>
      </c>
      <c r="B46" s="33">
        <v>5</v>
      </c>
      <c r="C46" s="33">
        <v>53.4</v>
      </c>
      <c r="D46" s="33">
        <v>5</v>
      </c>
      <c r="E46" s="33">
        <v>38.5</v>
      </c>
      <c r="F46" s="33">
        <v>6</v>
      </c>
      <c r="G46" s="33">
        <v>62.2</v>
      </c>
      <c r="H46" s="33">
        <v>1</v>
      </c>
      <c r="I46" s="33">
        <v>31.9</v>
      </c>
      <c r="J46" s="33">
        <v>12</v>
      </c>
      <c r="K46" s="33">
        <v>232.6</v>
      </c>
      <c r="L46" s="33">
        <v>5</v>
      </c>
      <c r="M46" s="33">
        <v>44.9</v>
      </c>
      <c r="N46" s="33">
        <v>5</v>
      </c>
      <c r="O46" s="33">
        <v>119.5</v>
      </c>
      <c r="P46" s="33">
        <v>2</v>
      </c>
      <c r="Q46" s="33">
        <v>47.1</v>
      </c>
      <c r="R46" s="33">
        <v>4</v>
      </c>
      <c r="S46" s="33">
        <v>35.4</v>
      </c>
      <c r="T46" s="33">
        <v>3</v>
      </c>
      <c r="U46" s="33">
        <v>25.5</v>
      </c>
      <c r="V46" s="33">
        <v>7</v>
      </c>
      <c r="W46" s="33">
        <v>58.3</v>
      </c>
      <c r="X46" s="33">
        <v>3</v>
      </c>
      <c r="Y46" s="33">
        <v>101.3</v>
      </c>
      <c r="Z46" s="33">
        <f t="shared" si="4"/>
        <v>58</v>
      </c>
      <c r="AA46" s="33">
        <f t="shared" si="4"/>
        <v>850.59999999999991</v>
      </c>
      <c r="AB46" s="21"/>
    </row>
    <row r="47" spans="1:28" ht="18" x14ac:dyDescent="0.35">
      <c r="A47" s="24" t="s">
        <v>45</v>
      </c>
      <c r="B47" s="33">
        <v>0</v>
      </c>
      <c r="C47" s="33">
        <v>0</v>
      </c>
      <c r="D47" s="33">
        <v>1</v>
      </c>
      <c r="E47" s="33">
        <v>7</v>
      </c>
      <c r="F47" s="33">
        <v>1</v>
      </c>
      <c r="G47" s="33">
        <v>23</v>
      </c>
      <c r="H47" s="33">
        <v>1</v>
      </c>
      <c r="I47" s="33">
        <v>7.4</v>
      </c>
      <c r="J47" s="33">
        <v>0</v>
      </c>
      <c r="K47" s="33">
        <v>0</v>
      </c>
      <c r="L47" s="33">
        <v>1</v>
      </c>
      <c r="M47" s="33">
        <v>4</v>
      </c>
      <c r="N47" s="33">
        <v>0</v>
      </c>
      <c r="O47" s="33">
        <v>0</v>
      </c>
      <c r="P47" s="33">
        <v>1</v>
      </c>
      <c r="Q47" s="33">
        <v>6.3</v>
      </c>
      <c r="R47" s="33">
        <v>1</v>
      </c>
      <c r="S47" s="33">
        <v>13.3</v>
      </c>
      <c r="T47" s="33">
        <v>0</v>
      </c>
      <c r="U47" s="33">
        <v>0</v>
      </c>
      <c r="V47" s="33">
        <v>0</v>
      </c>
      <c r="W47" s="33">
        <v>0</v>
      </c>
      <c r="X47" s="35">
        <v>0</v>
      </c>
      <c r="Y47" s="33">
        <v>0</v>
      </c>
      <c r="Z47" s="33">
        <f t="shared" si="4"/>
        <v>6</v>
      </c>
      <c r="AA47" s="33">
        <f t="shared" si="4"/>
        <v>61</v>
      </c>
      <c r="AB47" s="21"/>
    </row>
    <row r="48" spans="1:28" ht="18" x14ac:dyDescent="0.35">
      <c r="A48" s="24" t="s">
        <v>46</v>
      </c>
      <c r="B48" s="33">
        <v>2</v>
      </c>
      <c r="C48" s="33">
        <v>47.7</v>
      </c>
      <c r="D48" s="33">
        <v>3</v>
      </c>
      <c r="E48" s="33">
        <v>84.3</v>
      </c>
      <c r="F48" s="33">
        <v>2</v>
      </c>
      <c r="G48" s="33">
        <v>87.8</v>
      </c>
      <c r="H48" s="33">
        <v>0</v>
      </c>
      <c r="I48" s="33">
        <v>0</v>
      </c>
      <c r="J48" s="33">
        <v>2</v>
      </c>
      <c r="K48" s="33">
        <v>86</v>
      </c>
      <c r="L48" s="33">
        <v>2</v>
      </c>
      <c r="M48" s="33">
        <v>38.6</v>
      </c>
      <c r="N48" s="33">
        <v>2</v>
      </c>
      <c r="O48" s="33">
        <v>70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2</v>
      </c>
      <c r="W48" s="33">
        <v>20.8</v>
      </c>
      <c r="X48" s="35">
        <v>1</v>
      </c>
      <c r="Y48" s="33">
        <v>37.299999999999997</v>
      </c>
      <c r="Z48" s="33">
        <f t="shared" si="4"/>
        <v>16</v>
      </c>
      <c r="AA48" s="33">
        <f t="shared" si="4"/>
        <v>472.50000000000006</v>
      </c>
      <c r="AB48" s="21"/>
    </row>
    <row r="49" spans="1:28" ht="18" x14ac:dyDescent="0.35">
      <c r="A49" s="24" t="s">
        <v>47</v>
      </c>
      <c r="B49" s="33">
        <v>1</v>
      </c>
      <c r="C49" s="33">
        <v>17.2</v>
      </c>
      <c r="D49" s="33">
        <v>0</v>
      </c>
      <c r="E49" s="33">
        <v>0</v>
      </c>
      <c r="F49" s="33">
        <v>1</v>
      </c>
      <c r="G49" s="33">
        <v>51.7</v>
      </c>
      <c r="H49" s="33">
        <v>0</v>
      </c>
      <c r="I49" s="33">
        <v>0</v>
      </c>
      <c r="J49" s="33">
        <v>1</v>
      </c>
      <c r="K49" s="33">
        <v>4.2</v>
      </c>
      <c r="L49" s="33">
        <v>1</v>
      </c>
      <c r="M49" s="33">
        <v>1.8</v>
      </c>
      <c r="N49" s="33">
        <v>3</v>
      </c>
      <c r="O49" s="33">
        <v>29.8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2</v>
      </c>
      <c r="W49" s="33">
        <v>42.5</v>
      </c>
      <c r="X49" s="33">
        <v>2</v>
      </c>
      <c r="Y49" s="33">
        <v>8.1999999999999993</v>
      </c>
      <c r="Z49" s="33">
        <f t="shared" si="4"/>
        <v>11</v>
      </c>
      <c r="AA49" s="33">
        <f t="shared" si="4"/>
        <v>155.39999999999998</v>
      </c>
      <c r="AB49" s="21"/>
    </row>
    <row r="50" spans="1:28" ht="18" x14ac:dyDescent="0.35">
      <c r="A50" s="24" t="s">
        <v>48</v>
      </c>
      <c r="B50" s="33">
        <v>0</v>
      </c>
      <c r="C50" s="33">
        <v>0</v>
      </c>
      <c r="D50" s="33">
        <v>1</v>
      </c>
      <c r="E50" s="33">
        <v>85.5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6</v>
      </c>
      <c r="W50" s="33">
        <v>108.1</v>
      </c>
      <c r="X50" s="36">
        <v>5</v>
      </c>
      <c r="Y50" s="36">
        <v>134</v>
      </c>
      <c r="Z50" s="33">
        <f t="shared" si="4"/>
        <v>12</v>
      </c>
      <c r="AA50" s="33">
        <f t="shared" si="4"/>
        <v>327.60000000000002</v>
      </c>
      <c r="AB50" s="21"/>
    </row>
    <row r="51" spans="1:28" ht="18" x14ac:dyDescent="0.35">
      <c r="A51" s="24" t="s">
        <v>49</v>
      </c>
      <c r="B51" s="33">
        <v>0</v>
      </c>
      <c r="C51" s="33">
        <v>0</v>
      </c>
      <c r="D51" s="33">
        <v>0</v>
      </c>
      <c r="E51" s="33">
        <v>0</v>
      </c>
      <c r="F51" s="33">
        <v>1</v>
      </c>
      <c r="G51" s="33">
        <v>11.9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2</v>
      </c>
      <c r="O51" s="33">
        <v>20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5">
        <v>0</v>
      </c>
      <c r="Y51" s="33">
        <v>0</v>
      </c>
      <c r="Z51" s="33">
        <f t="shared" si="4"/>
        <v>3</v>
      </c>
      <c r="AA51" s="33">
        <f t="shared" si="4"/>
        <v>31.9</v>
      </c>
      <c r="AB51" s="21"/>
    </row>
    <row r="52" spans="1:28" s="27" customFormat="1" ht="18" x14ac:dyDescent="0.35">
      <c r="A52" s="26" t="s">
        <v>50</v>
      </c>
      <c r="B52" s="38">
        <v>0</v>
      </c>
      <c r="C52" s="38">
        <v>0</v>
      </c>
      <c r="D52" s="38">
        <v>2</v>
      </c>
      <c r="E52" s="38">
        <v>27.8</v>
      </c>
      <c r="F52" s="38">
        <v>0</v>
      </c>
      <c r="G52" s="38">
        <v>0</v>
      </c>
      <c r="H52" s="38">
        <v>0</v>
      </c>
      <c r="I52" s="38">
        <v>0</v>
      </c>
      <c r="J52" s="38">
        <v>2</v>
      </c>
      <c r="K52" s="38">
        <v>6.5</v>
      </c>
      <c r="L52" s="38">
        <v>1</v>
      </c>
      <c r="M52" s="38">
        <v>36.1</v>
      </c>
      <c r="N52" s="38">
        <v>2</v>
      </c>
      <c r="O52" s="38">
        <v>21.5</v>
      </c>
      <c r="P52" s="38">
        <v>2</v>
      </c>
      <c r="Q52" s="38">
        <v>10.1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9">
        <v>1</v>
      </c>
      <c r="Y52" s="38">
        <v>10.7</v>
      </c>
      <c r="Z52" s="39">
        <f t="shared" si="4"/>
        <v>10</v>
      </c>
      <c r="AA52" s="38">
        <f t="shared" si="4"/>
        <v>112.7</v>
      </c>
      <c r="AB52" s="21"/>
    </row>
    <row r="53" spans="1:28" x14ac:dyDescent="0.3">
      <c r="A53" s="28" t="s">
        <v>53</v>
      </c>
      <c r="C53" s="29"/>
      <c r="D53" s="28"/>
      <c r="E53" s="29"/>
      <c r="F53" s="28"/>
      <c r="G53" s="29"/>
      <c r="H53" s="28"/>
      <c r="I53" s="29"/>
      <c r="J53" s="28"/>
      <c r="K53" s="29"/>
      <c r="L53" s="28"/>
      <c r="M53" s="29"/>
      <c r="N53" s="27"/>
      <c r="O53" s="30"/>
    </row>
    <row r="54" spans="1:28" ht="18" x14ac:dyDescent="0.35">
      <c r="A54" s="25" t="s">
        <v>56</v>
      </c>
      <c r="B54" s="25"/>
      <c r="C54" s="15"/>
      <c r="D54" s="25"/>
      <c r="E54" s="15"/>
      <c r="F54" s="25"/>
      <c r="G54" s="15"/>
      <c r="H54" s="25"/>
      <c r="I54" s="15"/>
      <c r="J54" s="25"/>
      <c r="K54" s="15"/>
      <c r="L54" s="25"/>
      <c r="M54" s="15"/>
    </row>
    <row r="55" spans="1:28" ht="18" x14ac:dyDescent="0.35">
      <c r="A55" s="25"/>
      <c r="B55" s="25"/>
      <c r="C55" s="15"/>
      <c r="D55" s="25"/>
      <c r="E55" s="15"/>
      <c r="F55" s="25"/>
      <c r="G55" s="15"/>
      <c r="H55" s="25"/>
      <c r="I55" s="15"/>
      <c r="J55" s="25"/>
      <c r="K55" s="15"/>
      <c r="L55" s="25"/>
      <c r="M55" s="15"/>
    </row>
    <row r="56" spans="1:28" ht="18" x14ac:dyDescent="0.35">
      <c r="A56" s="25"/>
      <c r="B56" s="25"/>
      <c r="C56" s="15"/>
      <c r="D56" s="25"/>
      <c r="E56" s="15"/>
      <c r="F56" s="25"/>
      <c r="G56" s="15"/>
      <c r="H56" s="25"/>
      <c r="I56" s="15"/>
      <c r="J56" s="25"/>
      <c r="K56" s="15"/>
      <c r="L56" s="25"/>
      <c r="M56" s="15"/>
    </row>
  </sheetData>
  <mergeCells count="16">
    <mergeCell ref="R10:S10"/>
    <mergeCell ref="T10:U10"/>
    <mergeCell ref="V10:W10"/>
    <mergeCell ref="X10:Y10"/>
    <mergeCell ref="A6:AA6"/>
    <mergeCell ref="A8:AA8"/>
    <mergeCell ref="A10:A11"/>
    <mergeCell ref="B10:C10"/>
    <mergeCell ref="D10:E10"/>
    <mergeCell ref="F10:G10"/>
    <mergeCell ref="H10:I10"/>
    <mergeCell ref="J10:K10"/>
    <mergeCell ref="L10:M10"/>
    <mergeCell ref="Z10:AA10"/>
    <mergeCell ref="N10:O10"/>
    <mergeCell ref="P10:Q10"/>
  </mergeCells>
  <printOptions horizontalCentered="1"/>
  <pageMargins left="0" right="0" top="0.98425196850393704" bottom="0" header="0" footer="0"/>
  <pageSetup scale="45" firstPageNumber="21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2.2.6.2019</vt:lpstr>
      <vt:lpstr>'2.2.6.2019'!Área_de_impresión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2020-03-25T00:44:53Z</cp:lastPrinted>
  <dcterms:created xsi:type="dcterms:W3CDTF">2020-03-21T00:55:48Z</dcterms:created>
  <dcterms:modified xsi:type="dcterms:W3CDTF">2020-04-03T20:23:18Z</dcterms:modified>
</cp:coreProperties>
</file>